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ra\Downloads\"/>
    </mc:Choice>
  </mc:AlternateContent>
  <xr:revisionPtr revIDLastSave="0" documentId="13_ncr:1_{C695B26F-DA05-4CED-852A-678435C5C399}" xr6:coauthVersionLast="40" xr6:coauthVersionMax="40" xr10:uidLastSave="{00000000-0000-0000-0000-000000000000}"/>
  <bookViews>
    <workbookView xWindow="0" yWindow="0" windowWidth="19200" windowHeight="6910" xr2:uid="{00000000-000D-0000-FFFF-FFFF00000000}"/>
  </bookViews>
  <sheets>
    <sheet name="Goal_seek" sheetId="1" r:id="rId1"/>
    <sheet name="Data_table" sheetId="2" r:id="rId2"/>
    <sheet name="Solver" sheetId="5" r:id="rId3"/>
  </sheets>
  <definedNames>
    <definedName name="_xlnm._FilterDatabase" localSheetId="0" hidden="1">Goal_seek!#REF!</definedName>
    <definedName name="solver_adj" localSheetId="2" hidden="1">Solver!$B$6:$E$6</definedName>
    <definedName name="solver_cvg" localSheetId="2" hidden="1">0.0001</definedName>
    <definedName name="solver_drv" localSheetId="2" hidden="1">1</definedName>
    <definedName name="solver_eng" localSheetId="2" hidden="1">2</definedName>
    <definedName name="solver_est" localSheetId="2" hidden="1">1</definedName>
    <definedName name="solver_itr" localSheetId="2" hidden="1">2147483647</definedName>
    <definedName name="solver_lhs1" localSheetId="2" hidden="1">Solver!$F$10</definedName>
    <definedName name="solver_lhs2" localSheetId="2" hidden="1">Solver!$F$11</definedName>
    <definedName name="solver_lhs3" localSheetId="2" hidden="1">Solver!$F$12</definedName>
    <definedName name="solver_lhs4" localSheetId="2" hidden="1">Solver!$F$16</definedName>
    <definedName name="solver_lhs5" localSheetId="2" hidden="1">Solver!$F$17</definedName>
    <definedName name="solver_lhs6" localSheetId="2" hidden="1">Solver!#REF!</definedName>
    <definedName name="solver_lhs7" localSheetId="2" hidden="1">Solver!#REF!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od" localSheetId="2" hidden="1">2147483647</definedName>
    <definedName name="solver_num" localSheetId="2" hidden="1">5</definedName>
    <definedName name="solver_nwt" localSheetId="2" hidden="1">1</definedName>
    <definedName name="solver_opt" localSheetId="2" hidden="1">Solver!$F$5</definedName>
    <definedName name="solver_pre" localSheetId="2" hidden="1">0.000001</definedName>
    <definedName name="solver_rbv" localSheetId="2" hidden="1">1</definedName>
    <definedName name="solver_rel1" localSheetId="2" hidden="1">1</definedName>
    <definedName name="solver_rel2" localSheetId="2" hidden="1">1</definedName>
    <definedName name="solver_rel3" localSheetId="2" hidden="1">1</definedName>
    <definedName name="solver_rel4" localSheetId="2" hidden="1">3</definedName>
    <definedName name="solver_rel5" localSheetId="2" hidden="1">3</definedName>
    <definedName name="solver_rel6" localSheetId="2" hidden="1">3</definedName>
    <definedName name="solver_rel7" localSheetId="2" hidden="1">3</definedName>
    <definedName name="solver_rhs1" localSheetId="2" hidden="1">Solver!$H$10</definedName>
    <definedName name="solver_rhs2" localSheetId="2" hidden="1">Solver!$H$11</definedName>
    <definedName name="solver_rhs3" localSheetId="2" hidden="1">Solver!$H$12</definedName>
    <definedName name="solver_rhs4" localSheetId="2" hidden="1">Solver!$H$16</definedName>
    <definedName name="solver_rhs5" localSheetId="2" hidden="1">Solver!$H$17</definedName>
    <definedName name="solver_rhs6" localSheetId="2" hidden="1">Solver!#REF!</definedName>
    <definedName name="solver_rhs7" localSheetId="2" hidden="1">Solver!#REF!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5" l="1"/>
  <c r="F16" i="5"/>
  <c r="F12" i="5"/>
  <c r="F11" i="5"/>
  <c r="F10" i="5"/>
  <c r="F5" i="5"/>
  <c r="G6" i="2" l="1"/>
  <c r="H6" i="2"/>
  <c r="I6" i="2"/>
  <c r="G4" i="2"/>
  <c r="F13" i="2"/>
  <c r="F12" i="2"/>
  <c r="I10" i="2"/>
  <c r="J10" i="2" s="1"/>
  <c r="H10" i="2"/>
  <c r="I3" i="2"/>
  <c r="I4" i="2" s="1"/>
  <c r="H3" i="2"/>
  <c r="H4" i="2" s="1"/>
  <c r="F6" i="2"/>
  <c r="F5" i="2"/>
  <c r="G5" i="2" s="1"/>
  <c r="C6" i="2"/>
  <c r="F10" i="2" s="1"/>
  <c r="H9" i="1"/>
  <c r="H6" i="1"/>
  <c r="H11" i="1" s="1"/>
  <c r="D14" i="1"/>
  <c r="D9" i="1"/>
  <c r="D6" i="1"/>
  <c r="I5" i="2" l="1"/>
  <c r="H5" i="2"/>
  <c r="J3" i="2"/>
  <c r="D11" i="1"/>
  <c r="J6" i="2" l="1"/>
  <c r="J4" i="2"/>
  <c r="J5" i="2"/>
</calcChain>
</file>

<file path=xl/sharedStrings.xml><?xml version="1.0" encoding="utf-8"?>
<sst xmlns="http://schemas.openxmlformats.org/spreadsheetml/2006/main" count="66" uniqueCount="36">
  <si>
    <t>Δεδομένα</t>
  </si>
  <si>
    <t>Πωλήσεις (προϊόντα)</t>
  </si>
  <si>
    <r>
      <t>Έσοδα (</t>
    </r>
    <r>
      <rPr>
        <sz val="11"/>
        <color theme="1"/>
        <rFont val="Calibri"/>
        <family val="2"/>
      </rPr>
      <t>€)</t>
    </r>
  </si>
  <si>
    <t>Τιμή πώλησης ανά προϊόν (€)</t>
  </si>
  <si>
    <t>Κόστος ανά προϊόν (€)</t>
  </si>
  <si>
    <t>Κόστη (€)</t>
  </si>
  <si>
    <t>Κέρδη (€)</t>
  </si>
  <si>
    <t>Στόχος κερδών (€)</t>
  </si>
  <si>
    <t>Υπολογισμός με συναρτήσεις</t>
  </si>
  <si>
    <t>Αν:</t>
  </si>
  <si>
    <t>Τότε:</t>
  </si>
  <si>
    <t>ή</t>
  </si>
  <si>
    <t>Υπολογισμός με data--&gt;what-if analysis--&gt;goal seek</t>
  </si>
  <si>
    <t>Υπολογισμός με data--&gt;what-if analysis--&gt;data table</t>
  </si>
  <si>
    <t>Πωλήσεις
 (προϊόντα)</t>
  </si>
  <si>
    <t>&lt;=</t>
  </si>
  <si>
    <t>&gt;=</t>
  </si>
  <si>
    <t>Αντικειμενική συνάρτηση</t>
  </si>
  <si>
    <t>Μεταβλητές απόφασης xij</t>
  </si>
  <si>
    <t>Η τιμή της αντικειμενικής συνάρτησης</t>
  </si>
  <si>
    <t>Περιορισμοί δυναμικότητας</t>
  </si>
  <si>
    <t>Αριστερό μέρος</t>
  </si>
  <si>
    <t>Συνθήκη</t>
  </si>
  <si>
    <t>Δεξιό μέρος</t>
  </si>
  <si>
    <t>Περιορισμοί κάλυψης ζήτησης</t>
  </si>
  <si>
    <t>Ανάπτυξη του προβλήματος αποθήκευσης</t>
  </si>
  <si>
    <t>Αποθήκη 1</t>
  </si>
  <si>
    <t>Αποθήκη 2</t>
  </si>
  <si>
    <t>Κατάστημα 1</t>
  </si>
  <si>
    <t>Κατάστημα 2</t>
  </si>
  <si>
    <t>Κόστος αποθήκευσης ανά προϊόν</t>
  </si>
  <si>
    <t>Αποθήκη 1 - Προϊόν 1</t>
  </si>
  <si>
    <t>Αποθήκη 1 - Προϊόν 2</t>
  </si>
  <si>
    <t>Αποθήκη 2 - Προϊόν 1</t>
  </si>
  <si>
    <t>Αποθήκη 2 - Προϊόν 2</t>
  </si>
  <si>
    <r>
      <t xml:space="preserve">Οι </t>
    </r>
    <r>
      <rPr>
        <b/>
        <sz val="11"/>
        <color rgb="FFFF33CC"/>
        <rFont val="Calibri"/>
        <family val="2"/>
        <scheme val="minor"/>
      </rPr>
      <t xml:space="preserve">τιμές των μεταβλητών </t>
    </r>
    <r>
      <rPr>
        <sz val="11"/>
        <color theme="1"/>
        <rFont val="Calibri"/>
        <family val="2"/>
        <scheme val="minor"/>
      </rPr>
      <t>(δλδ η λύση)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</si>
</sst>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F33CC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0" fillId="2" borderId="0" xfId="0" applyFill="1" applyAlignment="1">
      <alignment horizontal="left"/>
    </xf>
    <xf numFmtId="1" fontId="0" fillId="2" borderId="0" xfId="0" applyNumberFormat="1" applyFill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0" xfId="0" applyFill="1" applyBorder="1" applyAlignment="1">
      <alignment horizontal="left"/>
    </xf>
    <xf numFmtId="3" fontId="0" fillId="2" borderId="5" xfId="1" applyNumberFormat="1" applyFont="1" applyFill="1" applyBorder="1" applyAlignment="1">
      <alignment horizontal="left"/>
    </xf>
    <xf numFmtId="0" fontId="0" fillId="2" borderId="5" xfId="0" applyFill="1" applyBorder="1" applyAlignment="1">
      <alignment horizontal="left"/>
    </xf>
    <xf numFmtId="165" fontId="0" fillId="2" borderId="5" xfId="1" applyNumberFormat="1" applyFont="1" applyFill="1" applyBorder="1" applyAlignment="1">
      <alignment horizontal="left"/>
    </xf>
    <xf numFmtId="1" fontId="0" fillId="2" borderId="5" xfId="0" applyNumberFormat="1" applyFill="1" applyBorder="1" applyAlignment="1">
      <alignment horizontal="left"/>
    </xf>
    <xf numFmtId="165" fontId="0" fillId="2" borderId="5" xfId="0" applyNumberFormat="1" applyFill="1" applyBorder="1" applyAlignment="1">
      <alignment horizontal="left"/>
    </xf>
    <xf numFmtId="3" fontId="0" fillId="2" borderId="5" xfId="0" applyNumberFormat="1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3" fontId="0" fillId="2" borderId="8" xfId="0" applyNumberForma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3" fontId="0" fillId="2" borderId="3" xfId="0" applyNumberForma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3" fontId="0" fillId="3" borderId="5" xfId="1" applyNumberFormat="1" applyFont="1" applyFill="1" applyBorder="1" applyAlignment="1">
      <alignment horizontal="left"/>
    </xf>
    <xf numFmtId="3" fontId="0" fillId="3" borderId="8" xfId="0" applyNumberFormat="1" applyFill="1" applyBorder="1" applyAlignment="1">
      <alignment horizontal="left"/>
    </xf>
    <xf numFmtId="1" fontId="0" fillId="2" borderId="0" xfId="0" applyNumberFormat="1" applyFill="1" applyBorder="1" applyAlignment="1">
      <alignment horizontal="left"/>
    </xf>
    <xf numFmtId="166" fontId="0" fillId="2" borderId="0" xfId="0" applyNumberFormat="1" applyFill="1" applyBorder="1" applyAlignment="1">
      <alignment horizontal="left"/>
    </xf>
    <xf numFmtId="0" fontId="2" fillId="2" borderId="0" xfId="0" applyFont="1" applyFill="1" applyBorder="1" applyAlignment="1"/>
    <xf numFmtId="0" fontId="0" fillId="2" borderId="0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3" fontId="0" fillId="2" borderId="0" xfId="1" applyNumberFormat="1" applyFont="1" applyFill="1" applyBorder="1" applyAlignment="1">
      <alignment horizontal="center"/>
    </xf>
    <xf numFmtId="3" fontId="0" fillId="2" borderId="5" xfId="0" applyNumberForma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166" fontId="0" fillId="4" borderId="0" xfId="0" applyNumberFormat="1" applyFill="1" applyBorder="1" applyAlignment="1">
      <alignment horizontal="center"/>
    </xf>
    <xf numFmtId="3" fontId="0" fillId="5" borderId="0" xfId="1" applyNumberFormat="1" applyFont="1" applyFill="1" applyBorder="1" applyAlignment="1">
      <alignment horizontal="center"/>
    </xf>
    <xf numFmtId="3" fontId="0" fillId="3" borderId="0" xfId="1" applyNumberFormat="1" applyFont="1" applyFill="1" applyBorder="1" applyAlignment="1">
      <alignment horizontal="center"/>
    </xf>
    <xf numFmtId="3" fontId="0" fillId="3" borderId="10" xfId="1" applyNumberFormat="1" applyFont="1" applyFill="1" applyBorder="1" applyAlignment="1">
      <alignment horizontal="left"/>
    </xf>
    <xf numFmtId="166" fontId="0" fillId="4" borderId="5" xfId="0" applyNumberFormat="1" applyFill="1" applyBorder="1" applyAlignment="1">
      <alignment horizontal="center"/>
    </xf>
    <xf numFmtId="3" fontId="0" fillId="5" borderId="7" xfId="1" applyNumberFormat="1" applyFont="1" applyFill="1" applyBorder="1" applyAlignment="1">
      <alignment horizontal="center"/>
    </xf>
    <xf numFmtId="165" fontId="0" fillId="2" borderId="8" xfId="1" applyNumberFormat="1" applyFont="1" applyFill="1" applyBorder="1" applyAlignment="1">
      <alignment horizontal="left"/>
    </xf>
    <xf numFmtId="0" fontId="0" fillId="2" borderId="9" xfId="0" applyFill="1" applyBorder="1" applyAlignment="1">
      <alignment horizontal="left"/>
    </xf>
    <xf numFmtId="3" fontId="0" fillId="2" borderId="7" xfId="0" applyNumberFormat="1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7" xfId="0" applyFont="1" applyFill="1" applyBorder="1"/>
    <xf numFmtId="0" fontId="10" fillId="2" borderId="19" xfId="0" applyFont="1" applyFill="1" applyBorder="1"/>
    <xf numFmtId="0" fontId="9" fillId="2" borderId="17" xfId="0" applyFont="1" applyFill="1" applyBorder="1"/>
    <xf numFmtId="0" fontId="6" fillId="2" borderId="17" xfId="0" applyFont="1" applyFill="1" applyBorder="1" applyAlignment="1">
      <alignment horizontal="left" wrapText="1"/>
    </xf>
    <xf numFmtId="0" fontId="8" fillId="2" borderId="14" xfId="0" applyFont="1" applyFill="1" applyBorder="1" applyAlignment="1">
      <alignment horizontal="left" wrapText="1"/>
    </xf>
    <xf numFmtId="0" fontId="4" fillId="2" borderId="15" xfId="0" applyFont="1" applyFill="1" applyBorder="1" applyAlignment="1">
      <alignment horizontal="center" vertical="center"/>
    </xf>
    <xf numFmtId="0" fontId="0" fillId="2" borderId="4" xfId="0" applyFont="1" applyFill="1" applyBorder="1"/>
    <xf numFmtId="0" fontId="0" fillId="2" borderId="0" xfId="0" applyFont="1" applyFill="1" applyBorder="1"/>
    <xf numFmtId="0" fontId="0" fillId="2" borderId="5" xfId="0" applyFont="1" applyFill="1" applyBorder="1"/>
    <xf numFmtId="0" fontId="0" fillId="2" borderId="19" xfId="0" applyFont="1" applyFill="1" applyBorder="1" applyAlignment="1">
      <alignment horizontal="left" wrapText="1"/>
    </xf>
    <xf numFmtId="0" fontId="0" fillId="2" borderId="12" xfId="0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/>
    <xf numFmtId="0" fontId="5" fillId="2" borderId="20" xfId="0" applyFont="1" applyFill="1" applyBorder="1" applyAlignment="1">
      <alignment horizontal="center"/>
    </xf>
    <xf numFmtId="0" fontId="2" fillId="2" borderId="9" xfId="0" applyFont="1" applyFill="1" applyBorder="1" applyAlignment="1">
      <alignment wrapText="1"/>
    </xf>
    <xf numFmtId="0" fontId="2" fillId="2" borderId="11" xfId="0" applyFont="1" applyFill="1" applyBorder="1" applyAlignment="1">
      <alignment wrapText="1"/>
    </xf>
    <xf numFmtId="0" fontId="2" fillId="2" borderId="10" xfId="0" applyFont="1" applyFill="1" applyBorder="1" applyAlignment="1">
      <alignment wrapText="1"/>
    </xf>
    <xf numFmtId="0" fontId="2" fillId="2" borderId="14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4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4"/>
  <sheetViews>
    <sheetView tabSelected="1" zoomScale="80" zoomScaleNormal="80" workbookViewId="0"/>
  </sheetViews>
  <sheetFormatPr defaultRowHeight="14.5" x14ac:dyDescent="0.35"/>
  <cols>
    <col min="1" max="1" width="3.08984375" style="1" customWidth="1"/>
    <col min="2" max="2" width="8.7265625" style="1"/>
    <col min="3" max="3" width="25.26953125" style="1" bestFit="1" customWidth="1"/>
    <col min="4" max="4" width="13.453125" style="1" bestFit="1" customWidth="1"/>
    <col min="5" max="5" width="1.90625" style="1" bestFit="1" customWidth="1"/>
    <col min="6" max="6" width="7.7265625" style="1" customWidth="1"/>
    <col min="7" max="7" width="25.26953125" style="1" bestFit="1" customWidth="1"/>
    <col min="8" max="8" width="12.81640625" style="1" customWidth="1"/>
    <col min="9" max="16384" width="8.7265625" style="1"/>
  </cols>
  <sheetData>
    <row r="1" spans="2:8" ht="15" thickBot="1" x14ac:dyDescent="0.4"/>
    <row r="2" spans="2:8" ht="15" thickBot="1" x14ac:dyDescent="0.4">
      <c r="B2" s="69" t="s">
        <v>8</v>
      </c>
      <c r="C2" s="70"/>
      <c r="D2" s="71"/>
      <c r="E2" s="17" t="s">
        <v>11</v>
      </c>
      <c r="F2" s="69" t="s">
        <v>12</v>
      </c>
      <c r="G2" s="70"/>
      <c r="H2" s="71"/>
    </row>
    <row r="3" spans="2:8" x14ac:dyDescent="0.35">
      <c r="B3" s="4"/>
      <c r="C3" s="5" t="s">
        <v>1</v>
      </c>
      <c r="D3" s="6">
        <v>12556</v>
      </c>
      <c r="F3" s="4"/>
      <c r="G3" s="5" t="s">
        <v>1</v>
      </c>
      <c r="H3" s="20">
        <v>13333.333333333338</v>
      </c>
    </row>
    <row r="4" spans="2:8" x14ac:dyDescent="0.35">
      <c r="B4" s="4"/>
      <c r="C4" s="5"/>
      <c r="D4" s="7"/>
      <c r="F4" s="4"/>
      <c r="G4" s="5"/>
      <c r="H4" s="7"/>
    </row>
    <row r="5" spans="2:8" x14ac:dyDescent="0.35">
      <c r="B5" s="4"/>
      <c r="C5" s="5" t="s">
        <v>3</v>
      </c>
      <c r="D5" s="8">
        <v>1.2</v>
      </c>
      <c r="F5" s="4"/>
      <c r="G5" s="5" t="s">
        <v>3</v>
      </c>
      <c r="H5" s="8">
        <v>1.2</v>
      </c>
    </row>
    <row r="6" spans="2:8" x14ac:dyDescent="0.35">
      <c r="B6" s="4"/>
      <c r="C6" s="5" t="s">
        <v>2</v>
      </c>
      <c r="D6" s="6">
        <f>D5*D3</f>
        <v>15067.199999999999</v>
      </c>
      <c r="E6" s="2"/>
      <c r="F6" s="4"/>
      <c r="G6" s="5" t="s">
        <v>2</v>
      </c>
      <c r="H6" s="6">
        <f>H5*H3</f>
        <v>16000.000000000004</v>
      </c>
    </row>
    <row r="7" spans="2:8" x14ac:dyDescent="0.35">
      <c r="B7" s="4"/>
      <c r="C7" s="5"/>
      <c r="D7" s="9"/>
      <c r="F7" s="4"/>
      <c r="G7" s="5"/>
      <c r="H7" s="9"/>
    </row>
    <row r="8" spans="2:8" x14ac:dyDescent="0.35">
      <c r="B8" s="4"/>
      <c r="C8" s="5" t="s">
        <v>4</v>
      </c>
      <c r="D8" s="10">
        <v>0.3</v>
      </c>
      <c r="F8" s="4"/>
      <c r="G8" s="5" t="s">
        <v>4</v>
      </c>
      <c r="H8" s="10">
        <v>0.3</v>
      </c>
    </row>
    <row r="9" spans="2:8" x14ac:dyDescent="0.35">
      <c r="B9" s="4"/>
      <c r="C9" s="5" t="s">
        <v>5</v>
      </c>
      <c r="D9" s="6">
        <f>D8*D3</f>
        <v>3766.7999999999997</v>
      </c>
      <c r="F9" s="4"/>
      <c r="G9" s="5" t="s">
        <v>5</v>
      </c>
      <c r="H9" s="6">
        <f>H8*H3</f>
        <v>4000.0000000000009</v>
      </c>
    </row>
    <row r="10" spans="2:8" x14ac:dyDescent="0.35">
      <c r="B10" s="4"/>
      <c r="C10" s="5"/>
      <c r="D10" s="9"/>
      <c r="F10" s="4"/>
      <c r="G10" s="5"/>
      <c r="H10" s="9"/>
    </row>
    <row r="11" spans="2:8" x14ac:dyDescent="0.35">
      <c r="B11" s="4"/>
      <c r="C11" s="5" t="s">
        <v>6</v>
      </c>
      <c r="D11" s="11">
        <f>D6-D9</f>
        <v>11300.4</v>
      </c>
      <c r="F11" s="4"/>
      <c r="G11" s="5" t="s">
        <v>6</v>
      </c>
      <c r="H11" s="11">
        <f>H6-H9</f>
        <v>12000.000000000004</v>
      </c>
    </row>
    <row r="12" spans="2:8" ht="15" thickBot="1" x14ac:dyDescent="0.4">
      <c r="B12" s="4"/>
      <c r="C12" s="5"/>
      <c r="D12" s="7"/>
      <c r="E12" s="3"/>
      <c r="F12" s="4"/>
      <c r="G12" s="5"/>
      <c r="H12" s="7"/>
    </row>
    <row r="13" spans="2:8" x14ac:dyDescent="0.35">
      <c r="B13" s="18" t="s">
        <v>9</v>
      </c>
      <c r="C13" s="15" t="s">
        <v>7</v>
      </c>
      <c r="D13" s="16">
        <v>12000</v>
      </c>
      <c r="F13" s="18"/>
      <c r="G13" s="15"/>
      <c r="H13" s="16"/>
    </row>
    <row r="14" spans="2:8" ht="15" thickBot="1" x14ac:dyDescent="0.4">
      <c r="B14" s="19" t="s">
        <v>10</v>
      </c>
      <c r="C14" s="13" t="s">
        <v>1</v>
      </c>
      <c r="D14" s="21">
        <f>D13/(D5-D8)</f>
        <v>13333.333333333334</v>
      </c>
      <c r="F14" s="19"/>
      <c r="G14" s="13"/>
      <c r="H14" s="14"/>
    </row>
  </sheetData>
  <mergeCells count="2">
    <mergeCell ref="B2:D2"/>
    <mergeCell ref="F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6"/>
  <sheetViews>
    <sheetView zoomScale="80" zoomScaleNormal="80" workbookViewId="0"/>
  </sheetViews>
  <sheetFormatPr defaultRowHeight="14.5" x14ac:dyDescent="0.35"/>
  <cols>
    <col min="1" max="1" width="8.7265625" style="5"/>
    <col min="2" max="2" width="25.26953125" style="5" bestFit="1" customWidth="1"/>
    <col min="3" max="3" width="13.54296875" style="5" bestFit="1" customWidth="1"/>
    <col min="4" max="4" width="5.26953125" style="5" bestFit="1" customWidth="1"/>
    <col min="5" max="5" width="11" style="5" customWidth="1"/>
    <col min="6" max="6" width="25.36328125" style="5" bestFit="1" customWidth="1"/>
    <col min="7" max="7" width="25.26953125" style="5" bestFit="1" customWidth="1"/>
    <col min="8" max="16384" width="8.7265625" style="5"/>
  </cols>
  <sheetData>
    <row r="1" spans="2:10" ht="15" thickBot="1" x14ac:dyDescent="0.4">
      <c r="B1" s="69" t="s">
        <v>0</v>
      </c>
      <c r="C1" s="71"/>
      <c r="E1" s="69" t="s">
        <v>8</v>
      </c>
      <c r="F1" s="70"/>
      <c r="G1" s="70"/>
      <c r="H1" s="70"/>
      <c r="I1" s="70"/>
      <c r="J1" s="71"/>
    </row>
    <row r="2" spans="2:10" x14ac:dyDescent="0.35">
      <c r="B2" s="4"/>
      <c r="C2" s="7"/>
      <c r="E2" s="26"/>
      <c r="F2" s="25"/>
      <c r="G2" s="72" t="s">
        <v>3</v>
      </c>
      <c r="H2" s="72"/>
      <c r="I2" s="72"/>
      <c r="J2" s="73"/>
    </row>
    <row r="3" spans="2:10" x14ac:dyDescent="0.35">
      <c r="B3" s="4" t="s">
        <v>1</v>
      </c>
      <c r="C3" s="6">
        <v>1000</v>
      </c>
      <c r="E3" s="26"/>
      <c r="F3" s="27"/>
      <c r="G3" s="30">
        <v>2</v>
      </c>
      <c r="H3" s="30">
        <f>G3*1.5</f>
        <v>3</v>
      </c>
      <c r="I3" s="30">
        <f>G3*2</f>
        <v>4</v>
      </c>
      <c r="J3" s="34">
        <f t="shared" ref="J3" si="0">I3*1.2</f>
        <v>4.8</v>
      </c>
    </row>
    <row r="4" spans="2:10" ht="15" thickBot="1" x14ac:dyDescent="0.4">
      <c r="B4" s="12" t="s">
        <v>3</v>
      </c>
      <c r="C4" s="36">
        <v>2</v>
      </c>
      <c r="E4" s="74" t="s">
        <v>14</v>
      </c>
      <c r="F4" s="31">
        <v>1000</v>
      </c>
      <c r="G4" s="29">
        <f>$F4*G$3</f>
        <v>2000</v>
      </c>
      <c r="H4" s="29">
        <f t="shared" ref="H4:J6" si="1">$F4*H$3</f>
        <v>3000</v>
      </c>
      <c r="I4" s="29">
        <f t="shared" si="1"/>
        <v>4000</v>
      </c>
      <c r="J4" s="28">
        <f t="shared" si="1"/>
        <v>4800</v>
      </c>
    </row>
    <row r="5" spans="2:10" ht="15" thickBot="1" x14ac:dyDescent="0.4">
      <c r="E5" s="75"/>
      <c r="F5" s="31">
        <f>F4*1.5</f>
        <v>1500</v>
      </c>
      <c r="G5" s="29">
        <f t="shared" ref="G5:G6" si="2">$F5*G$3</f>
        <v>3000</v>
      </c>
      <c r="H5" s="29">
        <f t="shared" si="1"/>
        <v>4500</v>
      </c>
      <c r="I5" s="29">
        <f t="shared" si="1"/>
        <v>6000</v>
      </c>
      <c r="J5" s="28">
        <f t="shared" si="1"/>
        <v>7200</v>
      </c>
    </row>
    <row r="6" spans="2:10" ht="15" thickBot="1" x14ac:dyDescent="0.4">
      <c r="B6" s="37" t="s">
        <v>2</v>
      </c>
      <c r="C6" s="33">
        <f>C4*C3</f>
        <v>2000</v>
      </c>
      <c r="E6" s="76"/>
      <c r="F6" s="35">
        <f>F4*2</f>
        <v>2000</v>
      </c>
      <c r="G6" s="38">
        <f t="shared" si="2"/>
        <v>4000</v>
      </c>
      <c r="H6" s="38">
        <f t="shared" si="1"/>
        <v>6000</v>
      </c>
      <c r="I6" s="38">
        <f t="shared" si="1"/>
        <v>8000</v>
      </c>
      <c r="J6" s="39">
        <f t="shared" si="1"/>
        <v>9600</v>
      </c>
    </row>
    <row r="7" spans="2:10" ht="15" thickBot="1" x14ac:dyDescent="0.4">
      <c r="G7" s="25" t="s">
        <v>11</v>
      </c>
    </row>
    <row r="8" spans="2:10" ht="15" thickBot="1" x14ac:dyDescent="0.4">
      <c r="D8" s="22"/>
      <c r="E8" s="69" t="s">
        <v>13</v>
      </c>
      <c r="F8" s="70"/>
      <c r="G8" s="70"/>
      <c r="H8" s="70"/>
      <c r="I8" s="70"/>
      <c r="J8" s="71"/>
    </row>
    <row r="9" spans="2:10" x14ac:dyDescent="0.35">
      <c r="E9" s="26"/>
      <c r="F9" s="25"/>
      <c r="G9" s="72" t="s">
        <v>3</v>
      </c>
      <c r="H9" s="72"/>
      <c r="I9" s="72"/>
      <c r="J9" s="73"/>
    </row>
    <row r="10" spans="2:10" x14ac:dyDescent="0.35">
      <c r="E10" s="26"/>
      <c r="F10" s="32">
        <f>C6</f>
        <v>2000</v>
      </c>
      <c r="G10" s="30">
        <v>2</v>
      </c>
      <c r="H10" s="30">
        <f>G10*1.5</f>
        <v>3</v>
      </c>
      <c r="I10" s="30">
        <f>G10*2</f>
        <v>4</v>
      </c>
      <c r="J10" s="34">
        <f t="shared" ref="J10" si="3">I10*1.2</f>
        <v>4.8</v>
      </c>
    </row>
    <row r="11" spans="2:10" x14ac:dyDescent="0.35">
      <c r="E11" s="74" t="s">
        <v>14</v>
      </c>
      <c r="F11" s="31">
        <v>1000</v>
      </c>
      <c r="G11" s="29">
        <f t="dataTable" ref="G11:J13" dt2D="1" dtr="1" r1="C4" r2="C3"/>
        <v>2000</v>
      </c>
      <c r="H11" s="29">
        <v>3000</v>
      </c>
      <c r="I11" s="29">
        <v>4000</v>
      </c>
      <c r="J11" s="28">
        <v>4800</v>
      </c>
    </row>
    <row r="12" spans="2:10" x14ac:dyDescent="0.35">
      <c r="E12" s="75"/>
      <c r="F12" s="31">
        <f>F11*1.5</f>
        <v>1500</v>
      </c>
      <c r="G12" s="29">
        <v>3000</v>
      </c>
      <c r="H12" s="29">
        <v>4500</v>
      </c>
      <c r="I12" s="29">
        <v>6000</v>
      </c>
      <c r="J12" s="28">
        <v>7200</v>
      </c>
    </row>
    <row r="13" spans="2:10" ht="15" thickBot="1" x14ac:dyDescent="0.4">
      <c r="E13" s="76"/>
      <c r="F13" s="35">
        <f>F11*2</f>
        <v>2000</v>
      </c>
      <c r="G13" s="38">
        <v>4000</v>
      </c>
      <c r="H13" s="38">
        <v>6000</v>
      </c>
      <c r="I13" s="38">
        <v>8000</v>
      </c>
      <c r="J13" s="39">
        <v>9600</v>
      </c>
    </row>
    <row r="15" spans="2:10" x14ac:dyDescent="0.35">
      <c r="C15" s="23"/>
    </row>
    <row r="16" spans="2:10" x14ac:dyDescent="0.35">
      <c r="C16" s="24"/>
    </row>
  </sheetData>
  <mergeCells count="7">
    <mergeCell ref="G9:J9"/>
    <mergeCell ref="E11:E13"/>
    <mergeCell ref="E4:E6"/>
    <mergeCell ref="G2:J2"/>
    <mergeCell ref="B1:C1"/>
    <mergeCell ref="E1:J1"/>
    <mergeCell ref="E8:J8"/>
  </mergeCells>
  <conditionalFormatting sqref="G11:J13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zoomScale="80" zoomScaleNormal="80" workbookViewId="0">
      <selection sqref="A1:H1"/>
    </sheetView>
  </sheetViews>
  <sheetFormatPr defaultRowHeight="14.5" x14ac:dyDescent="0.35"/>
  <cols>
    <col min="1" max="1" width="34.08984375" style="63" customWidth="1"/>
    <col min="2" max="5" width="19.90625" style="63" bestFit="1" customWidth="1"/>
    <col min="6" max="6" width="14.1796875" style="63" bestFit="1" customWidth="1"/>
    <col min="7" max="7" width="8.7265625" style="63" customWidth="1"/>
    <col min="8" max="8" width="10.7265625" style="63" customWidth="1"/>
    <col min="9" max="16384" width="8.7265625" style="63"/>
  </cols>
  <sheetData>
    <row r="1" spans="1:8" ht="15" thickBot="1" x14ac:dyDescent="0.4">
      <c r="A1" s="69" t="s">
        <v>25</v>
      </c>
      <c r="B1" s="70"/>
      <c r="C1" s="70"/>
      <c r="D1" s="70"/>
      <c r="E1" s="70"/>
      <c r="F1" s="70"/>
      <c r="G1" s="70"/>
      <c r="H1" s="71"/>
    </row>
    <row r="2" spans="1:8" ht="15" thickBot="1" x14ac:dyDescent="0.4">
      <c r="A2" s="54"/>
      <c r="B2" s="55"/>
      <c r="C2" s="55"/>
      <c r="D2" s="55"/>
      <c r="E2" s="55"/>
      <c r="F2" s="55"/>
      <c r="G2" s="55"/>
      <c r="H2" s="56"/>
    </row>
    <row r="3" spans="1:8" ht="15" thickBot="1" x14ac:dyDescent="0.4">
      <c r="A3" s="65" t="s">
        <v>17</v>
      </c>
      <c r="B3" s="66"/>
      <c r="C3" s="66"/>
      <c r="D3" s="66"/>
      <c r="E3" s="66"/>
      <c r="F3" s="66"/>
      <c r="G3" s="66"/>
      <c r="H3" s="67"/>
    </row>
    <row r="4" spans="1:8" x14ac:dyDescent="0.35">
      <c r="A4" s="52" t="s">
        <v>18</v>
      </c>
      <c r="B4" s="53" t="s">
        <v>31</v>
      </c>
      <c r="C4" s="53" t="s">
        <v>32</v>
      </c>
      <c r="D4" s="53" t="s">
        <v>33</v>
      </c>
      <c r="E4" s="53" t="s">
        <v>34</v>
      </c>
      <c r="F4" s="77" t="s">
        <v>19</v>
      </c>
      <c r="G4" s="78"/>
      <c r="H4" s="79"/>
    </row>
    <row r="5" spans="1:8" x14ac:dyDescent="0.35">
      <c r="A5" s="51" t="s">
        <v>30</v>
      </c>
      <c r="B5" s="40">
        <v>50</v>
      </c>
      <c r="C5" s="40">
        <v>60</v>
      </c>
      <c r="D5" s="40">
        <v>40</v>
      </c>
      <c r="E5" s="40">
        <v>30</v>
      </c>
      <c r="F5" s="80">
        <f>SUMPRODUCT(B5:E5,B6:E6)</f>
        <v>1350</v>
      </c>
      <c r="G5" s="81"/>
      <c r="H5" s="82"/>
    </row>
    <row r="6" spans="1:8" ht="15" thickBot="1" x14ac:dyDescent="0.4">
      <c r="A6" s="57" t="s">
        <v>35</v>
      </c>
      <c r="B6" s="64">
        <v>10</v>
      </c>
      <c r="C6" s="64">
        <v>5</v>
      </c>
      <c r="D6" s="64">
        <v>10</v>
      </c>
      <c r="E6" s="64">
        <v>5</v>
      </c>
      <c r="F6" s="83"/>
      <c r="G6" s="84"/>
      <c r="H6" s="85"/>
    </row>
    <row r="7" spans="1:8" ht="15" thickBot="1" x14ac:dyDescent="0.4">
      <c r="A7" s="54"/>
      <c r="B7" s="55"/>
      <c r="C7" s="55"/>
      <c r="D7" s="55"/>
      <c r="E7" s="55"/>
      <c r="F7" s="55"/>
      <c r="G7" s="55"/>
      <c r="H7" s="56"/>
    </row>
    <row r="8" spans="1:8" ht="15" thickBot="1" x14ac:dyDescent="0.4">
      <c r="A8" s="86" t="s">
        <v>20</v>
      </c>
      <c r="B8" s="87"/>
      <c r="C8" s="87"/>
      <c r="D8" s="87"/>
      <c r="E8" s="87"/>
      <c r="F8" s="87"/>
      <c r="G8" s="87"/>
      <c r="H8" s="88"/>
    </row>
    <row r="9" spans="1:8" x14ac:dyDescent="0.35">
      <c r="A9" s="44"/>
      <c r="B9" s="53" t="s">
        <v>31</v>
      </c>
      <c r="C9" s="53" t="s">
        <v>32</v>
      </c>
      <c r="D9" s="53" t="s">
        <v>33</v>
      </c>
      <c r="E9" s="53" t="s">
        <v>34</v>
      </c>
      <c r="F9" s="41" t="s">
        <v>21</v>
      </c>
      <c r="G9" s="42" t="s">
        <v>22</v>
      </c>
      <c r="H9" s="43" t="s">
        <v>23</v>
      </c>
    </row>
    <row r="10" spans="1:8" x14ac:dyDescent="0.35">
      <c r="A10" s="48" t="s">
        <v>26</v>
      </c>
      <c r="B10" s="58">
        <v>1</v>
      </c>
      <c r="C10" s="58">
        <v>0</v>
      </c>
      <c r="D10" s="58">
        <v>0</v>
      </c>
      <c r="E10" s="58">
        <v>0</v>
      </c>
      <c r="F10" s="59">
        <f>SUMPRODUCT($B$6:$E$6,B10:E10)</f>
        <v>10</v>
      </c>
      <c r="G10" s="58" t="s">
        <v>15</v>
      </c>
      <c r="H10" s="46">
        <v>15</v>
      </c>
    </row>
    <row r="11" spans="1:8" x14ac:dyDescent="0.35">
      <c r="A11" s="48" t="s">
        <v>27</v>
      </c>
      <c r="B11" s="58">
        <v>0</v>
      </c>
      <c r="C11" s="58">
        <v>0</v>
      </c>
      <c r="D11" s="58">
        <v>1</v>
      </c>
      <c r="E11" s="58">
        <v>0</v>
      </c>
      <c r="F11" s="59">
        <f>SUMPRODUCT($B$6:$E$6,B11:E11)</f>
        <v>10</v>
      </c>
      <c r="G11" s="58" t="s">
        <v>15</v>
      </c>
      <c r="H11" s="46">
        <v>10</v>
      </c>
    </row>
    <row r="12" spans="1:8" ht="15" thickBot="1" x14ac:dyDescent="0.4">
      <c r="A12" s="49" t="s">
        <v>27</v>
      </c>
      <c r="B12" s="60">
        <v>0</v>
      </c>
      <c r="C12" s="60">
        <v>0</v>
      </c>
      <c r="D12" s="60">
        <v>0</v>
      </c>
      <c r="E12" s="60">
        <v>1</v>
      </c>
      <c r="F12" s="61">
        <f>SUMPRODUCT($B$6:$E$6,B12:E12)</f>
        <v>5</v>
      </c>
      <c r="G12" s="60" t="s">
        <v>15</v>
      </c>
      <c r="H12" s="47">
        <v>5</v>
      </c>
    </row>
    <row r="13" spans="1:8" ht="15" thickBot="1" x14ac:dyDescent="0.4">
      <c r="A13" s="54"/>
      <c r="B13" s="62"/>
      <c r="C13" s="62"/>
      <c r="D13" s="62"/>
      <c r="E13" s="62"/>
      <c r="F13" s="55"/>
      <c r="G13" s="55"/>
      <c r="H13" s="56"/>
    </row>
    <row r="14" spans="1:8" ht="15" customHeight="1" thickBot="1" x14ac:dyDescent="0.4">
      <c r="A14" s="89" t="s">
        <v>24</v>
      </c>
      <c r="B14" s="90"/>
      <c r="C14" s="90"/>
      <c r="D14" s="90"/>
      <c r="E14" s="90"/>
      <c r="F14" s="90"/>
      <c r="G14" s="90"/>
      <c r="H14" s="91"/>
    </row>
    <row r="15" spans="1:8" x14ac:dyDescent="0.35">
      <c r="A15" s="68"/>
      <c r="B15" s="53" t="s">
        <v>31</v>
      </c>
      <c r="C15" s="53" t="s">
        <v>32</v>
      </c>
      <c r="D15" s="53" t="s">
        <v>33</v>
      </c>
      <c r="E15" s="53" t="s">
        <v>34</v>
      </c>
      <c r="F15" s="42" t="s">
        <v>21</v>
      </c>
      <c r="G15" s="42" t="s">
        <v>22</v>
      </c>
      <c r="H15" s="43" t="s">
        <v>23</v>
      </c>
    </row>
    <row r="16" spans="1:8" x14ac:dyDescent="0.35">
      <c r="A16" s="50" t="s">
        <v>28</v>
      </c>
      <c r="B16" s="58">
        <v>1</v>
      </c>
      <c r="C16" s="58">
        <v>0</v>
      </c>
      <c r="D16" s="58">
        <v>1</v>
      </c>
      <c r="E16" s="58">
        <v>0</v>
      </c>
      <c r="F16" s="58">
        <f>SUMPRODUCT($B$6:$E$6,B16:E16)</f>
        <v>20</v>
      </c>
      <c r="G16" s="58" t="s">
        <v>16</v>
      </c>
      <c r="H16" s="45">
        <v>20</v>
      </c>
    </row>
    <row r="17" spans="1:8" x14ac:dyDescent="0.35">
      <c r="A17" s="50" t="s">
        <v>29</v>
      </c>
      <c r="B17" s="58">
        <v>0</v>
      </c>
      <c r="C17" s="58">
        <v>1</v>
      </c>
      <c r="D17" s="58">
        <v>0</v>
      </c>
      <c r="E17" s="58">
        <v>1</v>
      </c>
      <c r="F17" s="58">
        <f>SUMPRODUCT($B$6:$E$6,B17:E17)</f>
        <v>10</v>
      </c>
      <c r="G17" s="58" t="s">
        <v>16</v>
      </c>
      <c r="H17" s="45">
        <v>10</v>
      </c>
    </row>
  </sheetData>
  <mergeCells count="5">
    <mergeCell ref="F4:H4"/>
    <mergeCell ref="F5:H6"/>
    <mergeCell ref="A1:H1"/>
    <mergeCell ref="A8:H8"/>
    <mergeCell ref="A14:H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Goal_seek</vt:lpstr>
      <vt:lpstr>Data_table</vt:lpstr>
      <vt:lpstr>Solver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Arampantzi</dc:creator>
  <cp:lastModifiedBy>Christina Arampantzi</cp:lastModifiedBy>
  <dcterms:created xsi:type="dcterms:W3CDTF">2018-12-21T13:58:58Z</dcterms:created>
  <dcterms:modified xsi:type="dcterms:W3CDTF">2018-12-31T14:19:56Z</dcterms:modified>
</cp:coreProperties>
</file>